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timate" sheetId="1" state="visible" r:id="rId1"/>
  </sheets>
  <definedNames>
    <definedName name="_xlnm.Print_Titles" localSheetId="0">'Estimate'!$12:$12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16">
    <font>
      <name val="Calibri"/>
      <family val="2"/>
      <color theme="1"/>
      <sz val="11"/>
      <scheme val="minor"/>
    </font>
    <font>
      <name val="Arial"/>
      <b val="1"/>
      <color rgb="00666E81"/>
      <sz val="8"/>
    </font>
    <font>
      <name val="Arial"/>
      <b val="1"/>
      <color rgb="00FD244E"/>
      <sz val="8"/>
    </font>
    <font>
      <name val="Arial"/>
      <color rgb="00666E81"/>
      <sz val="9"/>
    </font>
    <font>
      <name val="Arial"/>
      <b val="1"/>
      <color rgb="001F3554"/>
      <sz val="18"/>
    </font>
    <font>
      <name val="Arial"/>
      <color rgb="00666E81"/>
      <sz val="10"/>
    </font>
    <font>
      <name val="Arial"/>
      <b val="1"/>
      <color rgb="001F3554"/>
      <sz val="10"/>
    </font>
    <font>
      <name val="Arial"/>
      <b val="1"/>
      <color rgb="001F3554"/>
      <sz val="10.5"/>
    </font>
    <font>
      <name val="Arial"/>
      <b val="1"/>
      <color rgb="003C94FD"/>
      <sz val="8.5"/>
    </font>
    <font>
      <name val="Arial"/>
      <color rgb="004C5566"/>
      <sz val="10"/>
    </font>
    <font>
      <name val="Arial"/>
      <b val="1"/>
      <color rgb="00FD244E"/>
      <sz val="8.5"/>
    </font>
    <font>
      <name val="Arial"/>
      <b val="1"/>
      <color rgb="009A5B00"/>
      <sz val="8.5"/>
    </font>
    <font>
      <name val="Arial"/>
      <b val="1"/>
      <color rgb="00FFFFFF"/>
      <sz val="11"/>
    </font>
    <font>
      <name val="Arial"/>
      <b val="1"/>
      <color rgb="007FB8FF"/>
      <sz val="13"/>
    </font>
    <font>
      <name val="Arial"/>
      <color rgb="001F3554"/>
      <sz val="9.5"/>
    </font>
    <font>
      <name val="Arial"/>
      <b val="1"/>
      <color rgb="00FFFFFF"/>
      <sz val="9.5"/>
    </font>
  </fonts>
  <fills count="6">
    <fill>
      <patternFill/>
    </fill>
    <fill>
      <patternFill patternType="gray125"/>
    </fill>
    <fill>
      <patternFill patternType="solid">
        <fgColor rgb="00EDF5FF"/>
        <bgColor rgb="00EDF5FF"/>
      </patternFill>
    </fill>
    <fill>
      <patternFill patternType="solid">
        <fgColor rgb="00FFF2F5"/>
        <bgColor rgb="00FFF2F5"/>
      </patternFill>
    </fill>
    <fill>
      <patternFill patternType="solid">
        <fgColor rgb="00FFF4E0"/>
        <bgColor rgb="00FFF4E0"/>
      </patternFill>
    </fill>
    <fill>
      <patternFill patternType="solid">
        <fgColor rgb="001F3554"/>
        <bgColor rgb="001F3554"/>
      </patternFill>
    </fill>
  </fills>
  <borders count="6">
    <border>
      <left/>
      <right/>
      <top/>
      <bottom/>
      <diagonal/>
    </border>
    <border>
      <bottom style="thick">
        <color rgb="001F3554"/>
      </bottom>
    </border>
    <border>
      <left style="thin">
        <color rgb="003C94FD"/>
      </left>
      <right style="thin">
        <color rgb="003C94FD"/>
      </right>
      <top style="thin">
        <color rgb="003C94FD"/>
      </top>
      <bottom style="thin">
        <color rgb="003C94FD"/>
      </bottom>
    </border>
    <border>
      <bottom style="medium">
        <color rgb="00DDDBDB"/>
      </bottom>
    </border>
    <border>
      <bottom style="thin">
        <color rgb="00EDEDED"/>
      </bottom>
    </border>
    <border>
      <left style="thick">
        <color rgb="003C94FD"/>
      </left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vertical="bottom"/>
    </xf>
    <xf numFmtId="0" fontId="0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0" fontId="5" fillId="0" borderId="0" pivotButton="0" quotePrefix="0" xfId="0"/>
    <xf numFmtId="0" fontId="6" fillId="0" borderId="0" pivotButton="0" quotePrefix="0" xfId="0"/>
    <xf numFmtId="164" fontId="7" fillId="2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bottom"/>
    </xf>
    <xf numFmtId="0" fontId="1" fillId="0" borderId="3" applyAlignment="1" pivotButton="0" quotePrefix="0" xfId="0">
      <alignment horizontal="left" vertical="center" wrapText="1"/>
    </xf>
    <xf numFmtId="0" fontId="1" fillId="0" borderId="3" applyAlignment="1" pivotButton="0" quotePrefix="0" xfId="0">
      <alignment horizontal="right" vertical="center" wrapText="1"/>
    </xf>
    <xf numFmtId="0" fontId="6" fillId="0" borderId="4" applyAlignment="1" pivotButton="0" quotePrefix="0" xfId="0">
      <alignment horizontal="left" vertical="center" wrapText="1"/>
    </xf>
    <xf numFmtId="0" fontId="9" fillId="0" borderId="4" applyAlignment="1" pivotButton="0" quotePrefix="0" xfId="0">
      <alignment horizontal="left" vertical="center" wrapText="1"/>
    </xf>
    <xf numFmtId="0" fontId="10" fillId="3" borderId="4" applyAlignment="1" pivotButton="0" quotePrefix="0" xfId="0">
      <alignment horizontal="center" vertical="center"/>
    </xf>
    <xf numFmtId="0" fontId="9" fillId="0" borderId="4" applyAlignment="1" pivotButton="0" quotePrefix="0" xfId="0">
      <alignment horizontal="right" vertical="center"/>
    </xf>
    <xf numFmtId="164" fontId="9" fillId="0" borderId="4" applyAlignment="1" pivotButton="0" quotePrefix="0" xfId="0">
      <alignment horizontal="right" vertical="center"/>
    </xf>
    <xf numFmtId="0" fontId="11" fillId="4" borderId="4" applyAlignment="1" pivotButton="0" quotePrefix="0" xfId="0">
      <alignment horizontal="center" vertical="center"/>
    </xf>
    <xf numFmtId="0" fontId="12" fillId="5" borderId="0" applyAlignment="1" pivotButton="0" quotePrefix="0" xfId="0">
      <alignment vertical="center" indent="1"/>
    </xf>
    <xf numFmtId="0" fontId="0" fillId="5" borderId="0" pivotButton="0" quotePrefix="0" xfId="0"/>
    <xf numFmtId="0" fontId="12" fillId="5" borderId="0" applyAlignment="1" pivotButton="0" quotePrefix="0" xfId="0">
      <alignment horizontal="right" vertical="center"/>
    </xf>
    <xf numFmtId="164" fontId="13" fillId="5" borderId="0" applyAlignment="1" pivotButton="0" quotePrefix="0" xfId="0">
      <alignment horizontal="right" vertical="center" indent="1"/>
    </xf>
    <xf numFmtId="0" fontId="14" fillId="2" borderId="5" applyAlignment="1" pivotButton="0" quotePrefix="0" xfId="0">
      <alignment vertical="center" wrapText="1" indent="1"/>
    </xf>
    <xf numFmtId="0" fontId="0" fillId="2" borderId="0" pivotButton="0" quotePrefix="0" xfId="0"/>
    <xf numFmtId="0" fontId="15" fillId="5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1</row>
      <rowOff>0</rowOff>
    </from>
    <ext cx="971550" cy="4762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40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0" customWidth="1" min="1" max="1"/>
    <col width="20" customWidth="1" min="2" max="2"/>
    <col width="14" customWidth="1" min="3" max="3"/>
    <col width="11" customWidth="1" min="4" max="4"/>
    <col width="9" customWidth="1" min="5" max="5"/>
    <col width="16" customWidth="1" min="6" max="6"/>
  </cols>
  <sheetData>
    <row r="1" ht="10" customHeight="1"/>
    <row r="2" ht="20" customHeight="1">
      <c r="F2" s="1" t="inlineStr">
        <is>
          <t>SAMPLE ESTIMATE</t>
        </is>
      </c>
    </row>
    <row r="3" ht="20" customHeight="1">
      <c r="F3" s="1" t="inlineStr">
        <is>
          <t>FIXING AUDIT FINDINGS</t>
        </is>
      </c>
    </row>
    <row r="4" ht="22" customHeight="1">
      <c r="A4" s="2" t="inlineStr">
        <is>
          <t>Cart-Power · sales@cart-power.com · cart-power.com</t>
        </is>
      </c>
      <c r="B4" s="3" t="n"/>
      <c r="C4" s="3" t="n"/>
      <c r="D4" s="3" t="n"/>
      <c r="E4" s="3" t="n"/>
      <c r="F4" s="4" t="inlineStr">
        <is>
          <t>ANONYMIZED</t>
        </is>
      </c>
    </row>
    <row r="5" ht="14" customHeight="1"/>
    <row r="6" ht="30" customHeight="1">
      <c r="A6" s="5" t="inlineStr">
        <is>
          <t>Estimate for fixing the audit findings</t>
        </is>
      </c>
    </row>
    <row r="7">
      <c r="A7" s="6" t="inlineStr">
        <is>
          <t>A Cart-Power sample · a CS-Cart store with 9,000 products · 15 jobs for urgent and important findings</t>
        </is>
      </c>
    </row>
    <row r="8" ht="12" customHeight="1"/>
    <row r="9" ht="22" customHeight="1">
      <c r="A9" s="7" t="inlineStr">
        <is>
          <t>Rate per hour of work, $</t>
        </is>
      </c>
      <c r="F9" s="8" t="n">
        <v>30</v>
      </c>
    </row>
    <row r="11" ht="22" customHeight="1">
      <c r="A11" s="9" t="inlineStr">
        <is>
          <t>JOBS</t>
        </is>
      </c>
    </row>
    <row r="12" ht="22" customHeight="1">
      <c r="A12" s="10" t="inlineStr">
        <is>
          <t>JOB</t>
        </is>
      </c>
      <c r="B12" s="10" t="inlineStr">
        <is>
          <t>AREA</t>
        </is>
      </c>
      <c r="C12" s="10" t="inlineStr">
        <is>
          <t>PRIORITY</t>
        </is>
      </c>
      <c r="D12" s="10" t="inlineStr">
        <is>
          <t>STAGE</t>
        </is>
      </c>
      <c r="E12" s="11" t="inlineStr">
        <is>
          <t>HOURS</t>
        </is>
      </c>
      <c r="F12" s="11" t="inlineStr">
        <is>
          <t>COST</t>
        </is>
      </c>
    </row>
    <row r="13" ht="20" customHeight="1">
      <c r="A13" s="12" t="inlineStr">
        <is>
          <t>Move the tracking code out of the consent handler</t>
        </is>
      </c>
      <c r="B13" s="13" t="inlineStr">
        <is>
          <t>Analytics</t>
        </is>
      </c>
      <c r="C13" s="14" t="inlineStr">
        <is>
          <t>Urgent</t>
        </is>
      </c>
      <c r="D13" s="13" t="inlineStr">
        <is>
          <t>Month 1</t>
        </is>
      </c>
      <c r="E13" s="15" t="n">
        <v>2</v>
      </c>
      <c r="F13" s="16">
        <f>E13*$F$9</f>
        <v>60</v>
      </c>
    </row>
    <row r="14" ht="20" customHeight="1">
      <c r="A14" s="12" t="inlineStr">
        <is>
          <t>Close the test copy and remove it from the index</t>
        </is>
      </c>
      <c r="B14" s="13" t="inlineStr">
        <is>
          <t>Security</t>
        </is>
      </c>
      <c r="C14" s="14" t="inlineStr">
        <is>
          <t>Urgent</t>
        </is>
      </c>
      <c r="D14" s="13" t="inlineStr">
        <is>
          <t>Month 1</t>
        </is>
      </c>
      <c r="E14" s="15" t="n">
        <v>3</v>
      </c>
      <c r="F14" s="16">
        <f>E14*$F$9</f>
        <v>90</v>
      </c>
    </row>
    <row r="15" ht="20" customHeight="1">
      <c r="A15" s="12" t="inlineStr">
        <is>
          <t>Cut off scrapers crawling the catalog</t>
        </is>
      </c>
      <c r="B15" s="13" t="inlineStr">
        <is>
          <t>Load</t>
        </is>
      </c>
      <c r="C15" s="14" t="inlineStr">
        <is>
          <t>Urgent</t>
        </is>
      </c>
      <c r="D15" s="13" t="inlineStr">
        <is>
          <t>Month 1</t>
        </is>
      </c>
      <c r="E15" s="15" t="n">
        <v>6</v>
      </c>
      <c r="F15" s="16">
        <f>E15*$F$9</f>
        <v>180</v>
      </c>
    </row>
    <row r="16" ht="20" customHeight="1">
      <c r="A16" s="12" t="inlineStr">
        <is>
          <t>Privacy policy, consents in forms, cookie banner</t>
        </is>
      </c>
      <c r="B16" s="13" t="inlineStr">
        <is>
          <t>GDPR</t>
        </is>
      </c>
      <c r="C16" s="14" t="inlineStr">
        <is>
          <t>Urgent</t>
        </is>
      </c>
      <c r="D16" s="13" t="inlineStr">
        <is>
          <t>Month 1</t>
        </is>
      </c>
      <c r="E16" s="15" t="n">
        <v>4</v>
      </c>
      <c r="F16" s="16">
        <f>E16*$F$9</f>
        <v>120</v>
      </c>
    </row>
    <row r="17" ht="20" customHeight="1">
      <c r="A17" s="12" t="inlineStr">
        <is>
          <t>Second factor in the admin, account cleanup</t>
        </is>
      </c>
      <c r="B17" s="13" t="inlineStr">
        <is>
          <t>Security</t>
        </is>
      </c>
      <c r="C17" s="14" t="inlineStr">
        <is>
          <t>Urgent</t>
        </is>
      </c>
      <c r="D17" s="13" t="inlineStr">
        <is>
          <t>Month 1</t>
        </is>
      </c>
      <c r="E17" s="15" t="n">
        <v>5</v>
      </c>
      <c r="F17" s="16">
        <f>E17*$F$9</f>
        <v>150</v>
      </c>
    </row>
    <row r="18" ht="20" customHeight="1">
      <c r="A18" s="12" t="inlineStr">
        <is>
          <t>Off-server backups and a restore test</t>
        </is>
      </c>
      <c r="B18" s="13" t="inlineStr">
        <is>
          <t>Security</t>
        </is>
      </c>
      <c r="C18" s="14" t="inlineStr">
        <is>
          <t>Urgent</t>
        </is>
      </c>
      <c r="D18" s="13" t="inlineStr">
        <is>
          <t>Month 1</t>
        </is>
      </c>
      <c r="E18" s="15" t="n">
        <v>8</v>
      </c>
      <c r="F18" s="16">
        <f>E18*$F$9</f>
        <v>240</v>
      </c>
    </row>
    <row r="19" ht="20" customHeight="1">
      <c r="A19" s="12" t="inlineStr">
        <is>
          <t>Check that form requests reach the inbox</t>
        </is>
      </c>
      <c r="B19" s="13" t="inlineStr">
        <is>
          <t>Analytics</t>
        </is>
      </c>
      <c r="C19" s="14" t="inlineStr">
        <is>
          <t>Urgent</t>
        </is>
      </c>
      <c r="D19" s="13" t="inlineStr">
        <is>
          <t>Month 1</t>
        </is>
      </c>
      <c r="E19" s="15" t="n">
        <v>6</v>
      </c>
      <c r="F19" s="16">
        <f>E19*$F$9</f>
        <v>180</v>
      </c>
    </row>
    <row r="20" ht="20" customHeight="1">
      <c r="A20" s="12" t="inlineStr">
        <is>
          <t>Catalog and category cache</t>
        </is>
      </c>
      <c r="B20" s="13" t="inlineStr">
        <is>
          <t>Speed</t>
        </is>
      </c>
      <c r="C20" s="17" t="inlineStr">
        <is>
          <t>Important</t>
        </is>
      </c>
      <c r="D20" s="13" t="inlineStr">
        <is>
          <t>Month 2</t>
        </is>
      </c>
      <c r="E20" s="15" t="n">
        <v>10</v>
      </c>
      <c r="F20" s="16">
        <f>E20*$F$9</f>
        <v>300</v>
      </c>
    </row>
    <row r="21" ht="20" customHeight="1">
      <c r="A21" s="12" t="inlineStr">
        <is>
          <t>Database query optimization</t>
        </is>
      </c>
      <c r="B21" s="13" t="inlineStr">
        <is>
          <t>Speed</t>
        </is>
      </c>
      <c r="C21" s="17" t="inlineStr">
        <is>
          <t>Important</t>
        </is>
      </c>
      <c r="D21" s="13" t="inlineStr">
        <is>
          <t>Month 2</t>
        </is>
      </c>
      <c r="E21" s="15" t="n">
        <v>8</v>
      </c>
      <c r="F21" s="16">
        <f>E21*$F$9</f>
        <v>240</v>
      </c>
    </row>
    <row r="22" ht="20" customHeight="1">
      <c r="A22" s="12" t="inlineStr">
        <is>
          <t>Images: WebP and lazy loading</t>
        </is>
      </c>
      <c r="B22" s="13" t="inlineStr">
        <is>
          <t>Speed</t>
        </is>
      </c>
      <c r="C22" s="17" t="inlineStr">
        <is>
          <t>Important</t>
        </is>
      </c>
      <c r="D22" s="13" t="inlineStr">
        <is>
          <t>Month 2</t>
        </is>
      </c>
      <c r="E22" s="15" t="n">
        <v>10</v>
      </c>
      <c r="F22" s="16">
        <f>E22*$F$9</f>
        <v>300</v>
      </c>
    </row>
    <row r="23" ht="20" customHeight="1">
      <c r="A23" s="12" t="inlineStr">
        <is>
          <t>Meta tags for 1,800 categories</t>
        </is>
      </c>
      <c r="B23" s="13" t="inlineStr">
        <is>
          <t>Keywords</t>
        </is>
      </c>
      <c r="C23" s="17" t="inlineStr">
        <is>
          <t>Important</t>
        </is>
      </c>
      <c r="D23" s="13" t="inlineStr">
        <is>
          <t>Month 2</t>
        </is>
      </c>
      <c r="E23" s="15" t="n">
        <v>18</v>
      </c>
      <c r="F23" s="16">
        <f>E23*$F$9</f>
        <v>540</v>
      </c>
    </row>
    <row r="24" ht="20" customHeight="1">
      <c r="A24" s="12" t="inlineStr">
        <is>
          <t>Copy for seasonal categories</t>
        </is>
      </c>
      <c r="B24" s="13" t="inlineStr">
        <is>
          <t>Keywords</t>
        </is>
      </c>
      <c r="C24" s="17" t="inlineStr">
        <is>
          <t>Important</t>
        </is>
      </c>
      <c r="D24" s="13" t="inlineStr">
        <is>
          <t>Month 2</t>
        </is>
      </c>
      <c r="E24" s="15" t="n">
        <v>14</v>
      </c>
      <c r="F24" s="16">
        <f>E24*$F$9</f>
        <v>420</v>
      </c>
    </row>
    <row r="25" ht="20" customHeight="1">
      <c r="A25" s="12" t="inlineStr">
        <is>
          <t>Canonical URLs and duplicate cleanup</t>
        </is>
      </c>
      <c r="B25" s="13" t="inlineStr">
        <is>
          <t>Technical foundation</t>
        </is>
      </c>
      <c r="C25" s="17" t="inlineStr">
        <is>
          <t>Important</t>
        </is>
      </c>
      <c r="D25" s="13" t="inlineStr">
        <is>
          <t>Month 2</t>
        </is>
      </c>
      <c r="E25" s="15" t="n">
        <v>14</v>
      </c>
      <c r="F25" s="16">
        <f>E25*$F$9</f>
        <v>420</v>
      </c>
    </row>
    <row r="26" ht="20" customHeight="1">
      <c r="A26" s="12" t="inlineStr">
        <is>
          <t>Cart and the shipping step</t>
        </is>
      </c>
      <c r="B26" s="13" t="inlineStr">
        <is>
          <t>UX</t>
        </is>
      </c>
      <c r="C26" s="17" t="inlineStr">
        <is>
          <t>Important</t>
        </is>
      </c>
      <c r="D26" s="13" t="inlineStr">
        <is>
          <t>Month 3</t>
        </is>
      </c>
      <c r="E26" s="15" t="n">
        <v>22</v>
      </c>
      <c r="F26" s="16">
        <f>E26*$F$9</f>
        <v>660</v>
      </c>
    </row>
    <row r="27" ht="20" customHeight="1">
      <c r="A27" s="12" t="inlineStr">
        <is>
          <t>Platform and PHP upgrade</t>
        </is>
      </c>
      <c r="B27" s="13" t="inlineStr">
        <is>
          <t>Security</t>
        </is>
      </c>
      <c r="C27" s="17" t="inlineStr">
        <is>
          <t>Important</t>
        </is>
      </c>
      <c r="D27" s="13" t="inlineStr">
        <is>
          <t>Month 3</t>
        </is>
      </c>
      <c r="E27" s="15" t="n">
        <v>18</v>
      </c>
      <c r="F27" s="16">
        <f>E27*$F$9</f>
        <v>540</v>
      </c>
    </row>
    <row r="28" ht="30" customHeight="1">
      <c r="A28" s="18" t="inlineStr">
        <is>
          <t>Total</t>
        </is>
      </c>
      <c r="B28" s="19" t="n"/>
      <c r="C28" s="19" t="n"/>
      <c r="D28" s="19" t="n"/>
      <c r="E28" s="20">
        <f>SUM(E13:E27)</f>
        <v>148</v>
      </c>
      <c r="F28" s="21">
        <f>SUM(F13:F27)</f>
        <v>4440</v>
      </c>
    </row>
    <row r="30" ht="22" customHeight="1">
      <c r="A30" s="9" t="inlineStr">
        <is>
          <t>BY STAGE</t>
        </is>
      </c>
    </row>
    <row r="31" ht="22" customHeight="1">
      <c r="A31" s="10" t="inlineStr">
        <is>
          <t>STAGE</t>
        </is>
      </c>
      <c r="B31" s="10" t="inlineStr"/>
      <c r="C31" s="10" t="inlineStr"/>
      <c r="D31" s="10" t="inlineStr"/>
      <c r="E31" s="11" t="inlineStr">
        <is>
          <t>HOURS</t>
        </is>
      </c>
      <c r="F31" s="11" t="inlineStr">
        <is>
          <t>COST</t>
        </is>
      </c>
    </row>
    <row r="32" ht="20" customHeight="1">
      <c r="A32" s="12" t="inlineStr">
        <is>
          <t>Month 1 · stop the losses</t>
        </is>
      </c>
      <c r="B32" s="13" t="n"/>
      <c r="C32" s="13" t="n"/>
      <c r="D32" s="13" t="n"/>
      <c r="E32" s="15">
        <f>SUMIF($D$13:$D$27,"Month 1",$E$13:$E$27)</f>
        <v>34</v>
      </c>
      <c r="F32" s="16">
        <f>SUMIF($D$13:$D$27,"Month 1",$F$13:$F$27)</f>
        <v>1020</v>
      </c>
    </row>
    <row r="33" ht="20" customHeight="1">
      <c r="A33" s="12" t="inlineStr">
        <is>
          <t>Month 2 · remove the limits to growth</t>
        </is>
      </c>
      <c r="B33" s="13" t="n"/>
      <c r="C33" s="13" t="n"/>
      <c r="D33" s="13" t="n"/>
      <c r="E33" s="15">
        <f>SUMIF($D$13:$D$27,"Month 2",$E$13:$E$27)</f>
        <v>74</v>
      </c>
      <c r="F33" s="16">
        <f>SUMIF($D$13:$D$27,"Month 2",$F$13:$F$27)</f>
        <v>2220</v>
      </c>
    </row>
    <row r="34" ht="20" customHeight="1">
      <c r="A34" s="12" t="inlineStr">
        <is>
          <t>Month 3 · conversion and resilience</t>
        </is>
      </c>
      <c r="B34" s="13" t="n"/>
      <c r="C34" s="13" t="n"/>
      <c r="D34" s="13" t="n"/>
      <c r="E34" s="15">
        <f>SUMIF($D$13:$D$27,"Month 3",$E$13:$E$27)</f>
        <v>40</v>
      </c>
      <c r="F34" s="16">
        <f>SUMIF($D$13:$D$27,"Month 3",$F$13:$F$27)</f>
        <v>1200</v>
      </c>
    </row>
    <row r="36" ht="34" customHeight="1">
      <c r="A36" s="22" t="inlineStr">
        <is>
          <r>
            <rPr>
              <rFont val="Arial"/>
              <b val="1"/>
              <color rgb="001F3554"/>
              <sz val="9.5"/>
            </rPr>
            <t xml:space="preserve">The audit fee is credited toward the work. </t>
          </r>
          <r>
            <rPr>
              <rFont val="Arial"/>
              <color rgb="001F3554"/>
              <sz val="9.5"/>
            </rPr>
            <t>This applies if the fixes start within a month after the report.</t>
          </r>
        </is>
      </c>
      <c r="B36" s="23" t="n"/>
      <c r="C36" s="23" t="n"/>
      <c r="D36" s="23" t="n"/>
      <c r="E36" s="23" t="n"/>
      <c r="F36" s="23" t="n"/>
    </row>
    <row r="37" ht="6" customHeight="1"/>
    <row r="38" ht="26" customHeight="1">
      <c r="A38" s="22" t="inlineStr">
        <is>
          <t>Change the rate in cell F9 or the hours in column E and the totals recalculate.</t>
        </is>
      </c>
      <c r="B38" s="23" t="n"/>
      <c r="C38" s="23" t="n"/>
      <c r="D38" s="23" t="n"/>
      <c r="E38" s="23" t="n"/>
      <c r="F38" s="23" t="n"/>
    </row>
    <row r="40" ht="28" customHeight="1">
      <c r="A40" s="24" t="inlineStr">
        <is>
          <t>Cart-Power · sales@cart-power.com · cart-power.com</t>
        </is>
      </c>
      <c r="B40" s="19" t="n"/>
      <c r="C40" s="19" t="n"/>
      <c r="D40" s="19" t="n"/>
      <c r="E40" s="19" t="n"/>
      <c r="F40" s="19" t="n"/>
    </row>
  </sheetData>
  <mergeCells count="3">
    <mergeCell ref="A36:F36"/>
    <mergeCell ref="A38:F38"/>
    <mergeCell ref="A40:F40"/>
  </mergeCells>
  <printOptions horizontalCentered="1"/>
  <pageMargins left="0.5" right="0.5" top="1" bottom="1" header="0.5" footer="0.5"/>
  <pageSetup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2026-09-30T08:33:33Z</dcterms:created>
  <dcterms:modified xsi:type="dcterms:W3CDTF">2026-09-30T08:33:33Z</dcterms:modified>
</cp:coreProperties>
</file>